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Лист2!$A$8:$I$250</definedName>
    <definedName name="_xlnm.Print_Area" localSheetId="1">Лист2!$A$1:$L$252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8" i="2"/>
  <c r="J105" l="1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195"/>
  <c r="J87"/>
  <c r="J83" l="1"/>
  <c r="J81"/>
  <c r="I219"/>
  <c r="I215" l="1"/>
  <c r="J123" l="1"/>
  <c r="L247"/>
  <c r="K247"/>
  <c r="I247"/>
  <c r="H247"/>
  <c r="G247"/>
  <c r="J193"/>
  <c r="F193" s="1"/>
  <c r="F229"/>
  <c r="J239"/>
  <c r="F241"/>
  <c r="F235"/>
  <c r="F223"/>
  <c r="F217"/>
  <c r="F211"/>
  <c r="F205"/>
  <c r="F199"/>
  <c r="F187"/>
  <c r="F181"/>
  <c r="F175"/>
  <c r="F169"/>
  <c r="F163"/>
  <c r="F157"/>
  <c r="F151"/>
  <c r="J247" l="1"/>
  <c r="F145"/>
  <c r="F139"/>
  <c r="F133"/>
  <c r="F127"/>
  <c r="H122"/>
  <c r="I122"/>
  <c r="J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I14"/>
  <c r="J14"/>
  <c r="K14"/>
  <c r="L14"/>
  <c r="F247" l="1"/>
  <c r="F244"/>
  <c r="F243"/>
  <c r="F242"/>
  <c r="F240"/>
  <c r="L239"/>
  <c r="K239"/>
  <c r="I239"/>
  <c r="H239"/>
  <c r="G239"/>
  <c r="F239" l="1"/>
  <c r="J120"/>
  <c r="J80"/>
  <c r="J15"/>
  <c r="J12"/>
  <c r="I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48" l="1"/>
  <c r="L77"/>
  <c r="L119"/>
  <c r="L12"/>
  <c r="L246" s="1"/>
  <c r="L15"/>
  <c r="L249" s="1"/>
  <c r="L16"/>
  <c r="L250" s="1"/>
  <c r="L17"/>
  <c r="K12"/>
  <c r="K15"/>
  <c r="K16"/>
  <c r="K17"/>
  <c r="L53"/>
  <c r="L47"/>
  <c r="L41"/>
  <c r="L35"/>
  <c r="L29"/>
  <c r="L23"/>
  <c r="L11" l="1"/>
  <c r="L245" s="1"/>
  <c r="F213"/>
  <c r="I15"/>
  <c r="I233"/>
  <c r="J233"/>
  <c r="H233"/>
  <c r="G233"/>
  <c r="I83"/>
  <c r="I81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48" l="1"/>
  <c r="K11"/>
  <c r="K119"/>
  <c r="K77"/>
  <c r="K250"/>
  <c r="K249"/>
  <c r="K191"/>
  <c r="K246"/>
  <c r="H183"/>
  <c r="F183" s="1"/>
  <c r="H194"/>
  <c r="K245" l="1"/>
  <c r="H123"/>
  <c r="G179"/>
  <c r="I179"/>
  <c r="J179"/>
  <c r="H179"/>
  <c r="G107"/>
  <c r="I107"/>
  <c r="J107"/>
  <c r="H107"/>
  <c r="F107" l="1"/>
  <c r="F179"/>
  <c r="G219"/>
  <c r="F219" s="1"/>
  <c r="G12" l="1"/>
  <c r="H12"/>
  <c r="F14"/>
  <c r="G15"/>
  <c r="H15"/>
  <c r="G16"/>
  <c r="H16"/>
  <c r="I16"/>
  <c r="J16"/>
  <c r="G192"/>
  <c r="H192"/>
  <c r="J192"/>
  <c r="G194"/>
  <c r="J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48" s="1"/>
  <c r="H78"/>
  <c r="I78"/>
  <c r="H71"/>
  <c r="H65" s="1"/>
  <c r="I71"/>
  <c r="I65" s="1"/>
  <c r="H70"/>
  <c r="I70"/>
  <c r="J70"/>
  <c r="H69"/>
  <c r="I69"/>
  <c r="I249" s="1"/>
  <c r="J69"/>
  <c r="J249" s="1"/>
  <c r="H68"/>
  <c r="H248" s="1"/>
  <c r="I68"/>
  <c r="J68"/>
  <c r="H66"/>
  <c r="I66"/>
  <c r="J66"/>
  <c r="J77" l="1"/>
  <c r="J248"/>
  <c r="F12"/>
  <c r="I246"/>
  <c r="F195"/>
  <c r="F196"/>
  <c r="F192"/>
  <c r="F16"/>
  <c r="F194"/>
  <c r="F15"/>
  <c r="I77"/>
  <c r="H81"/>
  <c r="H249" s="1"/>
  <c r="H246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46"/>
  <c r="J250"/>
  <c r="G149"/>
  <c r="J245" l="1"/>
  <c r="I149"/>
  <c r="H149"/>
  <c r="F149" l="1"/>
  <c r="I23"/>
  <c r="H23"/>
  <c r="G23"/>
  <c r="F23" l="1"/>
  <c r="G129"/>
  <c r="F129" s="1"/>
  <c r="G123" l="1"/>
  <c r="F123" s="1"/>
  <c r="G81"/>
  <c r="F81" s="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49" s="1"/>
  <c r="G70"/>
  <c r="G71"/>
  <c r="F71" s="1"/>
  <c r="F68" l="1"/>
  <c r="F70"/>
  <c r="G249"/>
  <c r="G65"/>
  <c r="F65" s="1"/>
  <c r="G29" l="1"/>
  <c r="G78"/>
  <c r="F78" s="1"/>
  <c r="F246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48" s="1"/>
  <c r="G248"/>
  <c r="I191"/>
  <c r="I11"/>
  <c r="F41"/>
  <c r="F197"/>
  <c r="F155"/>
  <c r="F215"/>
  <c r="F82"/>
  <c r="F250" s="1"/>
  <c r="G250"/>
  <c r="F53"/>
  <c r="F167"/>
  <c r="F35"/>
  <c r="F47"/>
  <c r="F161"/>
  <c r="F221"/>
  <c r="I119"/>
  <c r="G77"/>
  <c r="F77" s="1"/>
  <c r="G246"/>
  <c r="G119"/>
  <c r="H119"/>
  <c r="G191"/>
  <c r="H191"/>
  <c r="G11"/>
  <c r="I250"/>
  <c r="H250"/>
  <c r="H29"/>
  <c r="F29" s="1"/>
  <c r="I245" l="1"/>
  <c r="F191"/>
  <c r="F119"/>
  <c r="G245"/>
  <c r="H11"/>
  <c r="H245" s="1"/>
  <c r="F11" l="1"/>
  <c r="F245" s="1"/>
</calcChain>
</file>

<file path=xl/sharedStrings.xml><?xml version="1.0" encoding="utf-8"?>
<sst xmlns="http://schemas.openxmlformats.org/spreadsheetml/2006/main" count="459" uniqueCount="196">
  <si>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</si>
  <si>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</si>
  <si>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</si>
  <si>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</si>
  <si>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</si>
  <si>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</si>
  <si>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</si>
  <si>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</si>
  <si>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</si>
  <si>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</si>
  <si>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</si>
  <si>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</si>
  <si>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</si>
  <si>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</si>
  <si>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</si>
  <si>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</si>
  <si>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</si>
  <si>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</si>
  <si>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</si>
  <si>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</si>
  <si>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</si>
  <si>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</si>
  <si>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</si>
  <si>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</si>
  <si>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</si>
  <si>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</si>
  <si>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</si>
  <si>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</si>
  <si>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</si>
  <si>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</si>
  <si>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</si>
  <si>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</si>
  <si>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</si>
  <si>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</si>
  <si>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</si>
  <si>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</si>
  <si>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</si>
  <si>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</si>
  <si>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</si>
  <si>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</si>
  <si>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</si>
  <si>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</si>
  <si>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</si>
  <si>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</si>
  <si>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</si>
  <si>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</si>
  <si>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</si>
  <si>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</si>
  <si>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</si>
  <si>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</si>
  <si>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</si>
  <si>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</si>
  <si>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</si>
  <si>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</si>
  <si>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</si>
  <si>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</si>
  <si>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</si>
  <si>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</si>
  <si>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</si>
  <si>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</si>
  <si>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</si>
  <si>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</si>
  <si>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</si>
  <si>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</si>
  <si>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</si>
  <si>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</si>
  <si>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</si>
  <si>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</si>
  <si>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</si>
  <si>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</si>
  <si>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</si>
  <si>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</si>
  <si>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</si>
  <si>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</si>
  <si>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</si>
  <si>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</si>
  <si>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</si>
  <si>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</si>
  <si>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</si>
  <si>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</si>
  <si>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</si>
  <si>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</si>
  <si>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</si>
  <si>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</si>
  <si>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</si>
  <si>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</si>
  <si>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</si>
  <si>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</si>
  <si>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</si>
  <si>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</si>
  <si>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</si>
  <si>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</si>
  <si>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</si>
  <si>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</si>
  <si>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</si>
  <si>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</si>
  <si>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</si>
  <si>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</si>
  <si>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</si>
  <si>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</si>
  <si>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</si>
  <si>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</si>
  <si>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</si>
  <si>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</si>
  <si>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</si>
  <si>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</si>
  <si>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</si>
  <si>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</si>
  <si>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</si>
  <si>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</si>
  <si>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</si>
  <si>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</si>
  <si>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</si>
  <si>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</si>
  <si>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</si>
  <si>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</si>
  <si>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</si>
  <si>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</si>
  <si>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</si>
  <si>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</si>
  <si>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</si>
  <si>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</si>
  <si>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</si>
  <si>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</si>
  <si>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</si>
  <si>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</si>
  <si>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</si>
  <si>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</si>
  <si>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</si>
  <si>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</si>
  <si>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</si>
  <si>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</si>
  <si>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</si>
  <si>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</si>
  <si>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</si>
  <si>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</si>
  <si>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</si>
  <si>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</si>
  <si>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</si>
  <si>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</si>
  <si>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</si>
  <si>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</si>
  <si>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</si>
  <si>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</si>
  <si>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</si>
  <si>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</si>
  <si>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</si>
  <si>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</si>
  <si>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</si>
  <si>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</si>
  <si>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</si>
  <si>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</si>
  <si>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</si>
  <si>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</si>
  <si>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</si>
  <si>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</si>
  <si>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</si>
  <si>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</si>
  <si>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</si>
  <si>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</si>
  <si>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</si>
  <si>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</si>
  <si>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</si>
  <si>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</si>
  <si>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</si>
  <si>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</si>
  <si>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</si>
  <si>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</si>
  <si>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</si>
  <si>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</si>
  <si>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</si>
  <si>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</si>
  <si>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</si>
  <si>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</si>
  <si>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</si>
  <si>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</si>
  <si>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</si>
  <si>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</si>
  <si>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</si>
  <si>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</si>
  <si>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</si>
  <si>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</si>
  <si>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</si>
  <si>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</si>
  <si>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</si>
  <si>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</si>
  <si>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</si>
  <si>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</si>
  <si>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</si>
  <si>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</si>
  <si>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</si>
  <si>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</si>
  <si>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</si>
  <si>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</si>
  <si>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>ДКСМПиМО АГЕ РК,  учреждения  подведомственные ДКСМПиМО АГЕ РК, 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</si>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</sst>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14" fillId="0" borderId="0" xfId="0" applyFont="1"/>
    <xf numFmtId="165" fontId="12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7"/>
  <sheetViews>
    <sheetView tabSelected="1" view="pageBreakPreview" topLeftCell="A238" zoomScale="140" zoomScaleNormal="100" zoomScaleSheetLayoutView="140" workbookViewId="0">
      <selection activeCell="J201" sqref="J20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49" t="s">
        <v>186</v>
      </c>
      <c r="H1" s="149"/>
      <c r="I1" s="149"/>
      <c r="J1" s="149"/>
      <c r="K1" s="149"/>
      <c r="L1" s="149"/>
    </row>
    <row r="2" spans="1:53" ht="11.25" customHeight="1">
      <c r="A2" s="31"/>
      <c r="B2" s="31"/>
      <c r="C2" s="31"/>
      <c r="D2" s="31"/>
      <c r="E2" s="31"/>
      <c r="F2" s="32"/>
      <c r="G2" s="149"/>
      <c r="H2" s="149"/>
      <c r="I2" s="149"/>
      <c r="J2" s="149"/>
      <c r="K2" s="149"/>
      <c r="L2" s="149"/>
    </row>
    <row r="3" spans="1:53" ht="21.75" customHeight="1">
      <c r="A3" s="147" t="s">
        <v>78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53" ht="21.7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53" ht="1.5" customHeigh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53" ht="21.75" customHeight="1">
      <c r="A6" s="136" t="s">
        <v>48</v>
      </c>
      <c r="B6" s="136" t="s">
        <v>49</v>
      </c>
      <c r="C6" s="136" t="s">
        <v>50</v>
      </c>
      <c r="D6" s="136" t="s">
        <v>51</v>
      </c>
      <c r="E6" s="136" t="s">
        <v>52</v>
      </c>
      <c r="F6" s="136" t="s">
        <v>53</v>
      </c>
      <c r="G6" s="136" t="s">
        <v>77</v>
      </c>
      <c r="H6" s="139"/>
      <c r="I6" s="139"/>
      <c r="J6" s="139"/>
      <c r="K6" s="139"/>
      <c r="L6" s="139"/>
    </row>
    <row r="7" spans="1:53" ht="21.75" customHeight="1">
      <c r="A7" s="137"/>
      <c r="B7" s="137"/>
      <c r="C7" s="137"/>
      <c r="D7" s="137"/>
      <c r="E7" s="137"/>
      <c r="F7" s="137"/>
      <c r="G7" s="138"/>
      <c r="H7" s="140"/>
      <c r="I7" s="140"/>
      <c r="J7" s="140"/>
      <c r="K7" s="140"/>
      <c r="L7" s="140"/>
    </row>
    <row r="8" spans="1:53" s="31" customFormat="1" ht="21.75" customHeight="1">
      <c r="A8" s="137"/>
      <c r="B8" s="137"/>
      <c r="C8" s="137"/>
      <c r="D8" s="137"/>
      <c r="E8" s="137"/>
      <c r="F8" s="137"/>
      <c r="G8" s="136" t="s">
        <v>54</v>
      </c>
      <c r="H8" s="136" t="s">
        <v>71</v>
      </c>
      <c r="I8" s="136" t="s">
        <v>74</v>
      </c>
      <c r="J8" s="143" t="s">
        <v>107</v>
      </c>
      <c r="K8" s="141" t="s">
        <v>131</v>
      </c>
      <c r="L8" s="141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8"/>
      <c r="B9" s="138"/>
      <c r="C9" s="138"/>
      <c r="D9" s="138"/>
      <c r="E9" s="138"/>
      <c r="F9" s="138"/>
      <c r="G9" s="137"/>
      <c r="H9" s="137"/>
      <c r="I9" s="137"/>
      <c r="J9" s="143"/>
      <c r="K9" s="142"/>
      <c r="L9" s="14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1" t="s">
        <v>55</v>
      </c>
      <c r="B11" s="92" t="s">
        <v>80</v>
      </c>
      <c r="C11" s="101" t="s">
        <v>149</v>
      </c>
      <c r="D11" s="92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2"/>
      <c r="B12" s="93"/>
      <c r="C12" s="102"/>
      <c r="D12" s="93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2"/>
      <c r="B13" s="93"/>
      <c r="C13" s="102"/>
      <c r="D13" s="93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2"/>
      <c r="B14" s="93"/>
      <c r="C14" s="102"/>
      <c r="D14" s="93"/>
      <c r="E14" s="25" t="s">
        <v>57</v>
      </c>
      <c r="F14" s="13">
        <f t="shared" si="1"/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2"/>
      <c r="B15" s="93"/>
      <c r="C15" s="102"/>
      <c r="D15" s="93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 t="shared" ref="I15:J15" si="5">I21+I27+I33+I39+I45+I51+I57+I63</f>
        <v>90644.727579999992</v>
      </c>
      <c r="J15" s="14">
        <f t="shared" si="5"/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3"/>
      <c r="B16" s="94"/>
      <c r="C16" s="103"/>
      <c r="D16" s="94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2" t="s">
        <v>60</v>
      </c>
      <c r="B17" s="116" t="s">
        <v>114</v>
      </c>
      <c r="C17" s="101" t="s">
        <v>191</v>
      </c>
      <c r="D17" s="92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3"/>
      <c r="B18" s="117"/>
      <c r="C18" s="102"/>
      <c r="D18" s="93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93"/>
      <c r="B19" s="117"/>
      <c r="C19" s="102"/>
      <c r="D19" s="93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3"/>
      <c r="B20" s="117"/>
      <c r="C20" s="102"/>
      <c r="D20" s="93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3"/>
      <c r="B21" s="117"/>
      <c r="C21" s="102"/>
      <c r="D21" s="93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4"/>
      <c r="B22" s="118"/>
      <c r="C22" s="103"/>
      <c r="D22" s="94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2" t="s">
        <v>61</v>
      </c>
      <c r="B23" s="116" t="s">
        <v>125</v>
      </c>
      <c r="C23" s="101" t="s">
        <v>106</v>
      </c>
      <c r="D23" s="92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3"/>
      <c r="B24" s="117"/>
      <c r="C24" s="102"/>
      <c r="D24" s="93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93"/>
      <c r="B25" s="117"/>
      <c r="C25" s="102"/>
      <c r="D25" s="93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3"/>
      <c r="B26" s="117"/>
      <c r="C26" s="102"/>
      <c r="D26" s="93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3"/>
      <c r="B27" s="117"/>
      <c r="C27" s="102"/>
      <c r="D27" s="93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4"/>
      <c r="B28" s="118"/>
      <c r="C28" s="103"/>
      <c r="D28" s="94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92" t="s">
        <v>62</v>
      </c>
      <c r="B29" s="116" t="s">
        <v>124</v>
      </c>
      <c r="C29" s="101" t="s">
        <v>150</v>
      </c>
      <c r="D29" s="92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3"/>
      <c r="B30" s="117"/>
      <c r="C30" s="102"/>
      <c r="D30" s="93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93"/>
      <c r="B31" s="117"/>
      <c r="C31" s="102"/>
      <c r="D31" s="93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93"/>
      <c r="B32" s="117"/>
      <c r="C32" s="102"/>
      <c r="D32" s="93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3"/>
      <c r="B33" s="117"/>
      <c r="C33" s="102"/>
      <c r="D33" s="93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94"/>
      <c r="B34" s="118"/>
      <c r="C34" s="103"/>
      <c r="D34" s="94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92" t="s">
        <v>63</v>
      </c>
      <c r="B35" s="116" t="s">
        <v>115</v>
      </c>
      <c r="C35" s="101" t="s">
        <v>151</v>
      </c>
      <c r="D35" s="92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93"/>
      <c r="B36" s="117"/>
      <c r="C36" s="102"/>
      <c r="D36" s="93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93"/>
      <c r="B37" s="117"/>
      <c r="C37" s="102"/>
      <c r="D37" s="93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3"/>
      <c r="B38" s="117"/>
      <c r="C38" s="102"/>
      <c r="D38" s="93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3"/>
      <c r="B39" s="117"/>
      <c r="C39" s="102"/>
      <c r="D39" s="93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94"/>
      <c r="B40" s="118"/>
      <c r="C40" s="103"/>
      <c r="D40" s="94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92" t="s">
        <v>75</v>
      </c>
      <c r="B41" s="116" t="s">
        <v>116</v>
      </c>
      <c r="C41" s="101" t="s">
        <v>152</v>
      </c>
      <c r="D41" s="92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93"/>
      <c r="B42" s="117"/>
      <c r="C42" s="102"/>
      <c r="D42" s="93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93"/>
      <c r="B43" s="117"/>
      <c r="C43" s="102"/>
      <c r="D43" s="93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3"/>
      <c r="B44" s="117"/>
      <c r="C44" s="102"/>
      <c r="D44" s="93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3"/>
      <c r="B45" s="117"/>
      <c r="C45" s="102"/>
      <c r="D45" s="93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4"/>
      <c r="B46" s="118"/>
      <c r="C46" s="103"/>
      <c r="D46" s="94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2" t="s">
        <v>99</v>
      </c>
      <c r="B47" s="116" t="s">
        <v>117</v>
      </c>
      <c r="C47" s="101" t="s">
        <v>153</v>
      </c>
      <c r="D47" s="92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3"/>
      <c r="B48" s="117"/>
      <c r="C48" s="102"/>
      <c r="D48" s="93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93"/>
      <c r="B49" s="117"/>
      <c r="C49" s="102"/>
      <c r="D49" s="93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3"/>
      <c r="B50" s="117"/>
      <c r="C50" s="102"/>
      <c r="D50" s="93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3"/>
      <c r="B51" s="117"/>
      <c r="C51" s="102"/>
      <c r="D51" s="93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94"/>
      <c r="B52" s="118"/>
      <c r="C52" s="103"/>
      <c r="D52" s="94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92" t="s">
        <v>103</v>
      </c>
      <c r="B53" s="116" t="s">
        <v>91</v>
      </c>
      <c r="C53" s="101" t="s">
        <v>153</v>
      </c>
      <c r="D53" s="92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3"/>
      <c r="B54" s="117"/>
      <c r="C54" s="102"/>
      <c r="D54" s="93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93"/>
      <c r="B55" s="117"/>
      <c r="C55" s="102"/>
      <c r="D55" s="93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93"/>
      <c r="B56" s="117"/>
      <c r="C56" s="102"/>
      <c r="D56" s="93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3"/>
      <c r="B57" s="117"/>
      <c r="C57" s="102"/>
      <c r="D57" s="93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94"/>
      <c r="B58" s="118"/>
      <c r="C58" s="103"/>
      <c r="D58" s="94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92" t="s">
        <v>133</v>
      </c>
      <c r="B59" s="116" t="s">
        <v>135</v>
      </c>
      <c r="C59" s="111">
        <v>2023</v>
      </c>
      <c r="D59" s="10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3"/>
      <c r="B60" s="117"/>
      <c r="C60" s="112"/>
      <c r="D60" s="10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93"/>
      <c r="B61" s="117"/>
      <c r="C61" s="112"/>
      <c r="D61" s="10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93"/>
      <c r="B62" s="117"/>
      <c r="C62" s="112"/>
      <c r="D62" s="10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3"/>
      <c r="B63" s="117"/>
      <c r="C63" s="112"/>
      <c r="D63" s="10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78.75" customHeight="1">
      <c r="A64" s="94"/>
      <c r="B64" s="118"/>
      <c r="C64" s="113"/>
      <c r="D64" s="10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92" t="s">
        <v>64</v>
      </c>
      <c r="B65" s="92" t="s">
        <v>81</v>
      </c>
      <c r="C65" s="101" t="s">
        <v>154</v>
      </c>
      <c r="D65" s="106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93"/>
      <c r="B66" s="93"/>
      <c r="C66" s="102"/>
      <c r="D66" s="10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93"/>
      <c r="B67" s="93"/>
      <c r="C67" s="102"/>
      <c r="D67" s="10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3"/>
      <c r="B68" s="93"/>
      <c r="C68" s="102"/>
      <c r="D68" s="10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3"/>
      <c r="B69" s="93"/>
      <c r="C69" s="102"/>
      <c r="D69" s="107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21.75" customHeight="1">
      <c r="A70" s="94"/>
      <c r="B70" s="94"/>
      <c r="C70" s="103"/>
      <c r="D70" s="10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92" t="s">
        <v>22</v>
      </c>
      <c r="B71" s="116" t="s">
        <v>110</v>
      </c>
      <c r="C71" s="101" t="s">
        <v>154</v>
      </c>
      <c r="D71" s="106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93"/>
      <c r="B72" s="117"/>
      <c r="C72" s="102"/>
      <c r="D72" s="10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93"/>
      <c r="B73" s="117"/>
      <c r="C73" s="102"/>
      <c r="D73" s="10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3"/>
      <c r="B74" s="117"/>
      <c r="C74" s="102"/>
      <c r="D74" s="10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3"/>
      <c r="B75" s="117"/>
      <c r="C75" s="102"/>
      <c r="D75" s="107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30.75" customHeight="1">
      <c r="A76" s="94"/>
      <c r="B76" s="118"/>
      <c r="C76" s="103"/>
      <c r="D76" s="10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2" t="s">
        <v>65</v>
      </c>
      <c r="B77" s="92" t="s">
        <v>82</v>
      </c>
      <c r="C77" s="101" t="s">
        <v>149</v>
      </c>
      <c r="D77" s="92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3"/>
      <c r="B78" s="93"/>
      <c r="C78" s="102"/>
      <c r="D78" s="93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93"/>
      <c r="B79" s="93"/>
      <c r="C79" s="102"/>
      <c r="D79" s="93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3"/>
      <c r="B80" s="93"/>
      <c r="C80" s="102"/>
      <c r="D80" s="93"/>
      <c r="E80" s="19" t="s">
        <v>57</v>
      </c>
      <c r="F80" s="13">
        <f t="shared" si="42"/>
        <v>0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</f>
        <v>0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3"/>
      <c r="B81" s="93"/>
      <c r="C81" s="102"/>
      <c r="D81" s="93"/>
      <c r="E81" s="19" t="s">
        <v>58</v>
      </c>
      <c r="F81" s="13">
        <f t="shared" si="42"/>
        <v>182512.71461999998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J87+J93+J99+J105+J111+J116+J117</f>
        <v>33439.246369999993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21.75" customHeight="1">
      <c r="A82" s="94"/>
      <c r="B82" s="94"/>
      <c r="C82" s="103"/>
      <c r="D82" s="93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92" t="s">
        <v>66</v>
      </c>
      <c r="B83" s="116" t="s">
        <v>118</v>
      </c>
      <c r="C83" s="101" t="s">
        <v>106</v>
      </c>
      <c r="D83" s="119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3"/>
      <c r="B84" s="117"/>
      <c r="C84" s="102"/>
      <c r="D84" s="12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93"/>
      <c r="B85" s="117"/>
      <c r="C85" s="102"/>
      <c r="D85" s="120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93"/>
      <c r="B86" s="117"/>
      <c r="C86" s="102"/>
      <c r="D86" s="12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3"/>
      <c r="B87" s="117"/>
      <c r="C87" s="102"/>
      <c r="D87" s="120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94"/>
      <c r="B88" s="118"/>
      <c r="C88" s="103"/>
      <c r="D88" s="12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92" t="s">
        <v>2</v>
      </c>
      <c r="B89" s="116" t="s">
        <v>119</v>
      </c>
      <c r="C89" s="101" t="s">
        <v>149</v>
      </c>
      <c r="D89" s="119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3"/>
      <c r="B90" s="117"/>
      <c r="C90" s="102"/>
      <c r="D90" s="12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93"/>
      <c r="B91" s="117"/>
      <c r="C91" s="102"/>
      <c r="D91" s="120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93"/>
      <c r="B92" s="117"/>
      <c r="C92" s="102"/>
      <c r="D92" s="12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3"/>
      <c r="B93" s="117"/>
      <c r="C93" s="102"/>
      <c r="D93" s="120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94"/>
      <c r="B94" s="118"/>
      <c r="C94" s="103"/>
      <c r="D94" s="12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92" t="s">
        <v>67</v>
      </c>
      <c r="B95" s="116" t="s">
        <v>120</v>
      </c>
      <c r="C95" s="101" t="s">
        <v>153</v>
      </c>
      <c r="D95" s="119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93"/>
      <c r="B96" s="117"/>
      <c r="C96" s="102"/>
      <c r="D96" s="12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93"/>
      <c r="B97" s="117"/>
      <c r="C97" s="102"/>
      <c r="D97" s="120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93"/>
      <c r="B98" s="117"/>
      <c r="C98" s="102"/>
      <c r="D98" s="12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3"/>
      <c r="B99" s="117"/>
      <c r="C99" s="102"/>
      <c r="D99" s="120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94"/>
      <c r="B100" s="118"/>
      <c r="C100" s="103"/>
      <c r="D100" s="12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92" t="s">
        <v>93</v>
      </c>
      <c r="B101" s="116" t="s">
        <v>121</v>
      </c>
      <c r="C101" s="101" t="s">
        <v>149</v>
      </c>
      <c r="D101" s="119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93"/>
      <c r="B102" s="117"/>
      <c r="C102" s="102"/>
      <c r="D102" s="12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93"/>
      <c r="B103" s="117"/>
      <c r="C103" s="102"/>
      <c r="D103" s="120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93"/>
      <c r="B104" s="117"/>
      <c r="C104" s="102"/>
      <c r="D104" s="12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3"/>
      <c r="B105" s="117"/>
      <c r="C105" s="102"/>
      <c r="D105" s="12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94"/>
      <c r="B106" s="118"/>
      <c r="C106" s="103"/>
      <c r="D106" s="12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22" t="s">
        <v>126</v>
      </c>
      <c r="B107" s="116" t="s">
        <v>127</v>
      </c>
      <c r="C107" s="101" t="s">
        <v>138</v>
      </c>
      <c r="D107" s="119" t="s">
        <v>187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93"/>
      <c r="B108" s="117"/>
      <c r="C108" s="102"/>
      <c r="D108" s="12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93"/>
      <c r="B109" s="117"/>
      <c r="C109" s="102"/>
      <c r="D109" s="120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93"/>
      <c r="B110" s="117"/>
      <c r="C110" s="102"/>
      <c r="D110" s="12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3"/>
      <c r="B111" s="117"/>
      <c r="C111" s="102"/>
      <c r="D111" s="12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4"/>
      <c r="B112" s="118"/>
      <c r="C112" s="103"/>
      <c r="D112" s="12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2" t="s">
        <v>189</v>
      </c>
      <c r="B113" s="116" t="s">
        <v>190</v>
      </c>
      <c r="C113" s="101">
        <v>2024</v>
      </c>
      <c r="D113" s="119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93"/>
      <c r="B114" s="117"/>
      <c r="C114" s="102"/>
      <c r="D114" s="12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93"/>
      <c r="B115" s="117"/>
      <c r="C115" s="102"/>
      <c r="D115" s="120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93"/>
      <c r="B116" s="117"/>
      <c r="C116" s="102"/>
      <c r="D116" s="12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93"/>
      <c r="B117" s="117"/>
      <c r="C117" s="102"/>
      <c r="D117" s="12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94"/>
      <c r="B118" s="118"/>
      <c r="C118" s="103"/>
      <c r="D118" s="12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06" t="s">
        <v>68</v>
      </c>
      <c r="B119" s="106" t="s">
        <v>84</v>
      </c>
      <c r="C119" s="101" t="s">
        <v>149</v>
      </c>
      <c r="D119" s="106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 t="shared" si="68"/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07"/>
      <c r="B120" s="107"/>
      <c r="C120" s="102"/>
      <c r="D120" s="10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07"/>
      <c r="B121" s="107"/>
      <c r="C121" s="102"/>
      <c r="D121" s="10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07"/>
      <c r="B122" s="107"/>
      <c r="C122" s="102"/>
      <c r="D122" s="10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07"/>
      <c r="B123" s="107"/>
      <c r="C123" s="102"/>
      <c r="D123" s="107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08"/>
      <c r="B124" s="108"/>
      <c r="C124" s="103"/>
      <c r="D124" s="10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06" t="s">
        <v>69</v>
      </c>
      <c r="B125" s="150" t="s">
        <v>100</v>
      </c>
      <c r="C125" s="101" t="s">
        <v>154</v>
      </c>
      <c r="D125" s="95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07"/>
      <c r="B126" s="151"/>
      <c r="C126" s="102"/>
      <c r="D126" s="114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07"/>
      <c r="B127" s="151"/>
      <c r="C127" s="102"/>
      <c r="D127" s="114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07"/>
      <c r="B128" s="151"/>
      <c r="C128" s="102"/>
      <c r="D128" s="114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07"/>
      <c r="B129" s="151"/>
      <c r="C129" s="102"/>
      <c r="D129" s="114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08"/>
      <c r="B130" s="152"/>
      <c r="C130" s="103"/>
      <c r="D130" s="115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06" t="s">
        <v>70</v>
      </c>
      <c r="B131" s="98" t="s">
        <v>180</v>
      </c>
      <c r="C131" s="101" t="s">
        <v>155</v>
      </c>
      <c r="D131" s="95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07"/>
      <c r="B132" s="109"/>
      <c r="C132" s="102"/>
      <c r="D132" s="114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07"/>
      <c r="B133" s="109"/>
      <c r="C133" s="102"/>
      <c r="D133" s="114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07"/>
      <c r="B134" s="109"/>
      <c r="C134" s="102"/>
      <c r="D134" s="114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07"/>
      <c r="B135" s="109"/>
      <c r="C135" s="102"/>
      <c r="D135" s="114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08"/>
      <c r="B136" s="110"/>
      <c r="C136" s="103"/>
      <c r="D136" s="115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6" t="s">
        <v>76</v>
      </c>
      <c r="B137" s="98" t="s">
        <v>102</v>
      </c>
      <c r="C137" s="101" t="s">
        <v>156</v>
      </c>
      <c r="D137" s="95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07"/>
      <c r="B138" s="109"/>
      <c r="C138" s="102"/>
      <c r="D138" s="114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07"/>
      <c r="B139" s="109"/>
      <c r="C139" s="102"/>
      <c r="D139" s="114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07"/>
      <c r="B140" s="109"/>
      <c r="C140" s="102"/>
      <c r="D140" s="114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07"/>
      <c r="B141" s="109"/>
      <c r="C141" s="102"/>
      <c r="D141" s="114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08"/>
      <c r="B142" s="110"/>
      <c r="C142" s="103"/>
      <c r="D142" s="115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06" t="s">
        <v>97</v>
      </c>
      <c r="B143" s="98" t="s">
        <v>101</v>
      </c>
      <c r="C143" s="101" t="s">
        <v>192</v>
      </c>
      <c r="D143" s="95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07"/>
      <c r="B144" s="109"/>
      <c r="C144" s="102"/>
      <c r="D144" s="114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07"/>
      <c r="B145" s="109"/>
      <c r="C145" s="102"/>
      <c r="D145" s="114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07"/>
      <c r="B146" s="109"/>
      <c r="C146" s="102"/>
      <c r="D146" s="114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07"/>
      <c r="B147" s="109"/>
      <c r="C147" s="102"/>
      <c r="D147" s="114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08"/>
      <c r="B148" s="110"/>
      <c r="C148" s="103"/>
      <c r="D148" s="115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06" t="s">
        <v>94</v>
      </c>
      <c r="B149" s="98" t="s">
        <v>104</v>
      </c>
      <c r="C149" s="101">
        <v>2021</v>
      </c>
      <c r="D149" s="95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07"/>
      <c r="B150" s="109"/>
      <c r="C150" s="102"/>
      <c r="D150" s="114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07"/>
      <c r="B151" s="109"/>
      <c r="C151" s="102"/>
      <c r="D151" s="114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7"/>
      <c r="B152" s="109"/>
      <c r="C152" s="102"/>
      <c r="D152" s="114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07"/>
      <c r="B153" s="109"/>
      <c r="C153" s="102"/>
      <c r="D153" s="114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08"/>
      <c r="B154" s="110"/>
      <c r="C154" s="103"/>
      <c r="D154" s="115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06" t="s">
        <v>95</v>
      </c>
      <c r="B155" s="146" t="s">
        <v>122</v>
      </c>
      <c r="C155" s="101" t="s">
        <v>149</v>
      </c>
      <c r="D155" s="95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07"/>
      <c r="B156" s="144"/>
      <c r="C156" s="102"/>
      <c r="D156" s="114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07"/>
      <c r="B157" s="144"/>
      <c r="C157" s="102"/>
      <c r="D157" s="114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07"/>
      <c r="B158" s="144"/>
      <c r="C158" s="102"/>
      <c r="D158" s="114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07"/>
      <c r="B159" s="144"/>
      <c r="C159" s="102"/>
      <c r="D159" s="114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08"/>
      <c r="B160" s="145"/>
      <c r="C160" s="103"/>
      <c r="D160" s="115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06" t="s">
        <v>96</v>
      </c>
      <c r="B161" s="98" t="s">
        <v>85</v>
      </c>
      <c r="C161" s="101" t="s">
        <v>153</v>
      </c>
      <c r="D161" s="95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07"/>
      <c r="B162" s="144"/>
      <c r="C162" s="102"/>
      <c r="D162" s="96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07"/>
      <c r="B163" s="144"/>
      <c r="C163" s="102"/>
      <c r="D163" s="96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07"/>
      <c r="B164" s="144"/>
      <c r="C164" s="102"/>
      <c r="D164" s="96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07"/>
      <c r="B165" s="144"/>
      <c r="C165" s="102"/>
      <c r="D165" s="96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8"/>
      <c r="B166" s="145"/>
      <c r="C166" s="103"/>
      <c r="D166" s="97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06" t="s">
        <v>105</v>
      </c>
      <c r="B167" s="98" t="s">
        <v>123</v>
      </c>
      <c r="C167" s="101" t="s">
        <v>149</v>
      </c>
      <c r="D167" s="129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07"/>
      <c r="B168" s="144"/>
      <c r="C168" s="102"/>
      <c r="D168" s="129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07"/>
      <c r="B169" s="144"/>
      <c r="C169" s="102"/>
      <c r="D169" s="129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07"/>
      <c r="B170" s="144"/>
      <c r="C170" s="102"/>
      <c r="D170" s="129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07"/>
      <c r="B171" s="144"/>
      <c r="C171" s="102"/>
      <c r="D171" s="129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08"/>
      <c r="B172" s="145"/>
      <c r="C172" s="103"/>
      <c r="D172" s="130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06" t="s">
        <v>108</v>
      </c>
      <c r="B173" s="98" t="s">
        <v>109</v>
      </c>
      <c r="C173" s="101" t="s">
        <v>181</v>
      </c>
      <c r="D173" s="95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7"/>
      <c r="B174" s="109"/>
      <c r="C174" s="102"/>
      <c r="D174" s="114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07"/>
      <c r="B175" s="109"/>
      <c r="C175" s="102"/>
      <c r="D175" s="114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07"/>
      <c r="B176" s="109"/>
      <c r="C176" s="102"/>
      <c r="D176" s="114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07"/>
      <c r="B177" s="109"/>
      <c r="C177" s="102"/>
      <c r="D177" s="114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08"/>
      <c r="B178" s="110"/>
      <c r="C178" s="103"/>
      <c r="D178" s="115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06" t="s">
        <v>128</v>
      </c>
      <c r="B179" s="98" t="s">
        <v>129</v>
      </c>
      <c r="C179" s="101" t="s">
        <v>178</v>
      </c>
      <c r="D179" s="95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7"/>
      <c r="B180" s="109"/>
      <c r="C180" s="102"/>
      <c r="D180" s="114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07"/>
      <c r="B181" s="109"/>
      <c r="C181" s="102"/>
      <c r="D181" s="114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07"/>
      <c r="B182" s="109"/>
      <c r="C182" s="102"/>
      <c r="D182" s="114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07"/>
      <c r="B183" s="109"/>
      <c r="C183" s="102"/>
      <c r="D183" s="114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08"/>
      <c r="B184" s="110"/>
      <c r="C184" s="103"/>
      <c r="D184" s="115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06" t="s">
        <v>132</v>
      </c>
      <c r="B185" s="98" t="s">
        <v>134</v>
      </c>
      <c r="C185" s="111">
        <v>2023</v>
      </c>
      <c r="D185" s="95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07"/>
      <c r="B186" s="109"/>
      <c r="C186" s="112"/>
      <c r="D186" s="114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07"/>
      <c r="B187" s="109"/>
      <c r="C187" s="112"/>
      <c r="D187" s="114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07"/>
      <c r="B188" s="109"/>
      <c r="C188" s="112"/>
      <c r="D188" s="114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07"/>
      <c r="B189" s="109"/>
      <c r="C189" s="112"/>
      <c r="D189" s="114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08"/>
      <c r="B190" s="110"/>
      <c r="C190" s="113"/>
      <c r="D190" s="115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06" t="s">
        <v>79</v>
      </c>
      <c r="B191" s="106" t="s">
        <v>86</v>
      </c>
      <c r="C191" s="101" t="s">
        <v>106</v>
      </c>
      <c r="D191" s="95" t="s">
        <v>193</v>
      </c>
      <c r="E191" s="26" t="s">
        <v>47</v>
      </c>
      <c r="F191" s="13">
        <f>G191+H191+I191+J191+K191+L191</f>
        <v>97433.309540000002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</f>
        <v>11084.836000000001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07"/>
      <c r="B192" s="107"/>
      <c r="C192" s="102"/>
      <c r="D192" s="104"/>
      <c r="E192" s="26" t="s">
        <v>56</v>
      </c>
      <c r="F192" s="13">
        <f t="shared" ref="F192:F196" si="105">G192+H192+I192+J192+K192+L192</f>
        <v>6140.23614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 t="shared" si="106"/>
        <v>0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07"/>
      <c r="B193" s="107"/>
      <c r="C193" s="102"/>
      <c r="D193" s="104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07"/>
      <c r="B194" s="107"/>
      <c r="C194" s="102"/>
      <c r="D194" s="104"/>
      <c r="E194" s="26" t="s">
        <v>57</v>
      </c>
      <c r="F194" s="13">
        <f t="shared" si="105"/>
        <v>14351.607600000001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 t="shared" si="107"/>
        <v>0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7"/>
      <c r="B195" s="107"/>
      <c r="C195" s="102"/>
      <c r="D195" s="104"/>
      <c r="E195" s="26" t="s">
        <v>58</v>
      </c>
      <c r="F195" s="13">
        <f t="shared" si="105"/>
        <v>66376.011829999989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</f>
        <v>519.38202999999999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51.75" customHeight="1">
      <c r="A196" s="108"/>
      <c r="B196" s="108"/>
      <c r="C196" s="103"/>
      <c r="D196" s="105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 t="s">
        <v>25</v>
      </c>
      <c r="B197" s="98" t="s">
        <v>112</v>
      </c>
      <c r="C197" s="101" t="s">
        <v>188</v>
      </c>
      <c r="D197" s="95" t="s">
        <v>194</v>
      </c>
      <c r="E197" s="26" t="s">
        <v>47</v>
      </c>
      <c r="F197" s="13">
        <f t="shared" ref="F197:F202" si="109">G197+H197+I197+J197+K197+L197</f>
        <v>22.105260000000001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0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96"/>
      <c r="B198" s="99"/>
      <c r="C198" s="102"/>
      <c r="D198" s="104"/>
      <c r="E198" s="26" t="s">
        <v>56</v>
      </c>
      <c r="F198" s="13">
        <f t="shared" si="109"/>
        <v>21</v>
      </c>
      <c r="G198" s="16">
        <v>0</v>
      </c>
      <c r="H198" s="16">
        <v>21</v>
      </c>
      <c r="I198" s="16">
        <v>0</v>
      </c>
      <c r="J198" s="16">
        <v>0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96"/>
      <c r="B199" s="99"/>
      <c r="C199" s="102"/>
      <c r="D199" s="104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96"/>
      <c r="B200" s="99"/>
      <c r="C200" s="102"/>
      <c r="D200" s="104"/>
      <c r="E200" s="26" t="s">
        <v>57</v>
      </c>
      <c r="F200" s="13">
        <f t="shared" si="109"/>
        <v>1.1052599999999999</v>
      </c>
      <c r="G200" s="16">
        <v>0</v>
      </c>
      <c r="H200" s="16">
        <v>1.1052599999999999</v>
      </c>
      <c r="I200" s="16">
        <v>0</v>
      </c>
      <c r="J200" s="16">
        <v>0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96"/>
      <c r="B201" s="99"/>
      <c r="C201" s="102"/>
      <c r="D201" s="104"/>
      <c r="E201" s="26" t="s">
        <v>58</v>
      </c>
      <c r="F201" s="13">
        <f t="shared" si="109"/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97"/>
      <c r="B202" s="100"/>
      <c r="C202" s="103"/>
      <c r="D202" s="105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95" t="s">
        <v>26</v>
      </c>
      <c r="B203" s="98" t="s">
        <v>130</v>
      </c>
      <c r="C203" s="101" t="s">
        <v>90</v>
      </c>
      <c r="D203" s="95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96"/>
      <c r="B204" s="99"/>
      <c r="C204" s="102"/>
      <c r="D204" s="131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96"/>
      <c r="B205" s="99"/>
      <c r="C205" s="102"/>
      <c r="D205" s="131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96"/>
      <c r="B206" s="99"/>
      <c r="C206" s="102"/>
      <c r="D206" s="131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96"/>
      <c r="B207" s="99"/>
      <c r="C207" s="102"/>
      <c r="D207" s="131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97"/>
      <c r="B208" s="100"/>
      <c r="C208" s="103"/>
      <c r="D208" s="132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95" t="s">
        <v>27</v>
      </c>
      <c r="B209" s="98" t="s">
        <v>139</v>
      </c>
      <c r="C209" s="101" t="s">
        <v>106</v>
      </c>
      <c r="D209" s="95" t="s">
        <v>195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96"/>
      <c r="B210" s="99"/>
      <c r="C210" s="102"/>
      <c r="D210" s="104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96"/>
      <c r="B211" s="99"/>
      <c r="C211" s="102"/>
      <c r="D211" s="104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96"/>
      <c r="B212" s="99"/>
      <c r="C212" s="102"/>
      <c r="D212" s="104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6"/>
      <c r="B213" s="99"/>
      <c r="C213" s="102"/>
      <c r="D213" s="104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97"/>
      <c r="B214" s="100"/>
      <c r="C214" s="103"/>
      <c r="D214" s="105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95" t="s">
        <v>28</v>
      </c>
      <c r="B215" s="146" t="s">
        <v>179</v>
      </c>
      <c r="C215" s="101" t="s">
        <v>90</v>
      </c>
      <c r="D215" s="95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96"/>
      <c r="B216" s="99"/>
      <c r="C216" s="102"/>
      <c r="D216" s="131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96"/>
      <c r="B217" s="99"/>
      <c r="C217" s="102"/>
      <c r="D217" s="131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96"/>
      <c r="B218" s="99"/>
      <c r="C218" s="102"/>
      <c r="D218" s="131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6"/>
      <c r="B219" s="99"/>
      <c r="C219" s="102"/>
      <c r="D219" s="131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97"/>
      <c r="B220" s="100"/>
      <c r="C220" s="103"/>
      <c r="D220" s="132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95" t="s">
        <v>98</v>
      </c>
      <c r="B221" s="123" t="s">
        <v>144</v>
      </c>
      <c r="C221" s="126" t="s">
        <v>182</v>
      </c>
      <c r="D221" s="95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96"/>
      <c r="B222" s="124"/>
      <c r="C222" s="127"/>
      <c r="D222" s="96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96"/>
      <c r="B223" s="124"/>
      <c r="C223" s="127"/>
      <c r="D223" s="96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96"/>
      <c r="B224" s="124"/>
      <c r="C224" s="127"/>
      <c r="D224" s="96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6"/>
      <c r="B225" s="124"/>
      <c r="C225" s="127"/>
      <c r="D225" s="96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97"/>
      <c r="B226" s="125"/>
      <c r="C226" s="128"/>
      <c r="D226" s="97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95" t="s">
        <v>111</v>
      </c>
      <c r="B227" s="98" t="s">
        <v>113</v>
      </c>
      <c r="C227" s="101">
        <v>2023</v>
      </c>
      <c r="D227" s="95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96"/>
      <c r="B228" s="99"/>
      <c r="C228" s="102"/>
      <c r="D228" s="104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96"/>
      <c r="B229" s="99"/>
      <c r="C229" s="102"/>
      <c r="D229" s="104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96"/>
      <c r="B230" s="99"/>
      <c r="C230" s="102"/>
      <c r="D230" s="104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6"/>
      <c r="B231" s="99"/>
      <c r="C231" s="102"/>
      <c r="D231" s="104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97"/>
      <c r="B232" s="100"/>
      <c r="C232" s="103"/>
      <c r="D232" s="105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95" t="s">
        <v>140</v>
      </c>
      <c r="B233" s="98" t="s">
        <v>141</v>
      </c>
      <c r="C233" s="101">
        <v>2023</v>
      </c>
      <c r="D233" s="95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96"/>
      <c r="B234" s="99"/>
      <c r="C234" s="102"/>
      <c r="D234" s="104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96"/>
      <c r="B235" s="99"/>
      <c r="C235" s="102"/>
      <c r="D235" s="104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96"/>
      <c r="B236" s="99"/>
      <c r="C236" s="102"/>
      <c r="D236" s="104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6"/>
      <c r="B237" s="99"/>
      <c r="C237" s="102"/>
      <c r="D237" s="104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97"/>
      <c r="B238" s="100"/>
      <c r="C238" s="103"/>
      <c r="D238" s="105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95" t="s">
        <v>183</v>
      </c>
      <c r="B239" s="98" t="s">
        <v>184</v>
      </c>
      <c r="C239" s="101">
        <v>2024</v>
      </c>
      <c r="D239" s="95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 t="shared" ref="K239:L239" si="123">K240+K242+K243+K244</f>
        <v>0</v>
      </c>
      <c r="L239" s="14">
        <f t="shared" si="123"/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96"/>
      <c r="B240" s="99"/>
      <c r="C240" s="102"/>
      <c r="D240" s="104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96"/>
      <c r="B241" s="99"/>
      <c r="C241" s="102"/>
      <c r="D241" s="104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96"/>
      <c r="B242" s="99"/>
      <c r="C242" s="102"/>
      <c r="D242" s="104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96"/>
      <c r="B243" s="99"/>
      <c r="C243" s="102"/>
      <c r="D243" s="104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58" customFormat="1" ht="21.75" customHeight="1">
      <c r="A244" s="97"/>
      <c r="B244" s="100"/>
      <c r="C244" s="103"/>
      <c r="D244" s="105"/>
      <c r="E244" s="26" t="s">
        <v>59</v>
      </c>
      <c r="F244" s="13">
        <f t="shared" ref="F244" si="124">G244+H244+I244+J244+K244</f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54"/>
      <c r="AS244" s="55"/>
      <c r="AT244" s="55"/>
      <c r="AU244" s="55"/>
      <c r="AV244" s="55"/>
      <c r="AW244" s="55"/>
      <c r="AX244" s="55"/>
      <c r="AY244" s="55"/>
      <c r="AZ244" s="56"/>
      <c r="BA244" s="57"/>
    </row>
    <row r="245" spans="1:53" s="42" customFormat="1" ht="21.75" customHeight="1">
      <c r="A245" s="92"/>
      <c r="B245" s="133" t="s">
        <v>73</v>
      </c>
      <c r="C245" s="101" t="s">
        <v>149</v>
      </c>
      <c r="D245" s="129"/>
      <c r="E245" s="25" t="s">
        <v>47</v>
      </c>
      <c r="F245" s="23">
        <f t="shared" ref="F245:J246" si="125">F11+F65+F77+F119+F191</f>
        <v>1274696.3875799999</v>
      </c>
      <c r="G245" s="23">
        <f t="shared" si="125"/>
        <v>182601.34386000002</v>
      </c>
      <c r="H245" s="23">
        <f t="shared" si="125"/>
        <v>233788.01252999998</v>
      </c>
      <c r="I245" s="23">
        <f t="shared" si="125"/>
        <v>207030.61450999998</v>
      </c>
      <c r="J245" s="23">
        <f t="shared" si="125"/>
        <v>216472.30067999999</v>
      </c>
      <c r="K245" s="70">
        <f>K11+K65+K77+K119+K191+K107+K179</f>
        <v>199465.86599999998</v>
      </c>
      <c r="L245" s="70">
        <f>L11+L65+L77+L119+L191</f>
        <v>235338.25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9"/>
      <c r="AN245" s="59"/>
      <c r="AO245" s="59"/>
      <c r="AP245" s="59"/>
      <c r="AQ245" s="5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3" s="42" customFormat="1" ht="21.75" customHeight="1">
      <c r="A246" s="93"/>
      <c r="B246" s="134"/>
      <c r="C246" s="102"/>
      <c r="D246" s="129"/>
      <c r="E246" s="25" t="s">
        <v>56</v>
      </c>
      <c r="F246" s="23">
        <f t="shared" si="125"/>
        <v>14200.995989999999</v>
      </c>
      <c r="G246" s="23">
        <f t="shared" si="125"/>
        <v>6456.1931199999999</v>
      </c>
      <c r="H246" s="23">
        <f t="shared" si="125"/>
        <v>356.34931</v>
      </c>
      <c r="I246" s="23">
        <f t="shared" si="125"/>
        <v>6245.4033200000003</v>
      </c>
      <c r="J246" s="23">
        <f t="shared" si="125"/>
        <v>1143.05024</v>
      </c>
      <c r="K246" s="70">
        <f>K12+K66+K78+K120+K192</f>
        <v>0</v>
      </c>
      <c r="L246" s="70">
        <f>L12+L66+L78+L120+L192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7" customHeight="1">
      <c r="A247" s="93"/>
      <c r="B247" s="134"/>
      <c r="C247" s="102"/>
      <c r="D247" s="129"/>
      <c r="E247" s="25" t="s">
        <v>185</v>
      </c>
      <c r="F247" s="23">
        <f t="shared" ref="F247:H250" si="126">F13+F67+F79+F121+F193</f>
        <v>10565.45397</v>
      </c>
      <c r="G247" s="70">
        <f t="shared" si="126"/>
        <v>0</v>
      </c>
      <c r="H247" s="70">
        <f t="shared" si="126"/>
        <v>0</v>
      </c>
      <c r="I247" s="70">
        <f>I13+I73+I79+I121+I193</f>
        <v>0</v>
      </c>
      <c r="J247" s="23">
        <f>J13+J67+J79+J121+J193</f>
        <v>10565.45397</v>
      </c>
      <c r="K247" s="70">
        <f>K13+K67+K79+K121+K193</f>
        <v>0</v>
      </c>
      <c r="L247" s="70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1.75" customHeight="1">
      <c r="A248" s="93"/>
      <c r="B248" s="134"/>
      <c r="C248" s="102"/>
      <c r="D248" s="129"/>
      <c r="E248" s="25" t="s">
        <v>57</v>
      </c>
      <c r="F248" s="23">
        <f t="shared" si="126"/>
        <v>15143.462320000001</v>
      </c>
      <c r="G248" s="23">
        <f t="shared" si="126"/>
        <v>462.43673999999999</v>
      </c>
      <c r="H248" s="23">
        <f t="shared" si="126"/>
        <v>13484.10122</v>
      </c>
      <c r="I248" s="23">
        <f>I14+I74+I80+I122+I194</f>
        <v>856.86382000000003</v>
      </c>
      <c r="J248" s="23">
        <f>J14+J68+J80+J122+J194</f>
        <v>124.06054</v>
      </c>
      <c r="K248" s="70">
        <f>K14+K68+K80+K122+K194</f>
        <v>108</v>
      </c>
      <c r="L248" s="70">
        <f>L14+L68+L80+L122+L194</f>
        <v>108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93"/>
      <c r="B249" s="134"/>
      <c r="C249" s="102"/>
      <c r="D249" s="129"/>
      <c r="E249" s="25" t="s">
        <v>58</v>
      </c>
      <c r="F249" s="23">
        <f t="shared" si="126"/>
        <v>1234786.4752999998</v>
      </c>
      <c r="G249" s="23">
        <f t="shared" si="126"/>
        <v>175682.71400000001</v>
      </c>
      <c r="H249" s="23">
        <f t="shared" si="126"/>
        <v>219947.56200000001</v>
      </c>
      <c r="I249" s="23">
        <f>I15+I69+I81+I123+I195</f>
        <v>199928.34736999997</v>
      </c>
      <c r="J249" s="23">
        <f>J15+J69+J81+J123+J195</f>
        <v>204639.73592999997</v>
      </c>
      <c r="K249" s="70">
        <f>K15+K69+K81+K123+K195+K111+K183</f>
        <v>199357.86599999998</v>
      </c>
      <c r="L249" s="70">
        <f>L15+L69+L81+L123+L195+L111+L183</f>
        <v>235230.25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58" customFormat="1" ht="21.75" customHeight="1">
      <c r="A250" s="94"/>
      <c r="B250" s="135"/>
      <c r="C250" s="103"/>
      <c r="D250" s="130"/>
      <c r="E250" s="25" t="s">
        <v>59</v>
      </c>
      <c r="F250" s="13">
        <f t="shared" si="126"/>
        <v>0</v>
      </c>
      <c r="G250" s="23">
        <f t="shared" si="126"/>
        <v>0</v>
      </c>
      <c r="H250" s="23">
        <f t="shared" si="126"/>
        <v>0</v>
      </c>
      <c r="I250" s="23">
        <f>I16+I70+I82+I124+I196</f>
        <v>0</v>
      </c>
      <c r="J250" s="23">
        <f>J16+J70+J82+J124+J196</f>
        <v>0</v>
      </c>
      <c r="K250" s="70">
        <f>K16+K70+K82+K124+K196</f>
        <v>0</v>
      </c>
      <c r="L250" s="70">
        <f>L16+L70+L82+L124+L196</f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60"/>
      <c r="AN250" s="60"/>
      <c r="AO250" s="60"/>
      <c r="AP250" s="60"/>
      <c r="AQ250" s="60"/>
      <c r="AR250" s="55"/>
      <c r="AS250" s="55"/>
      <c r="AT250" s="55"/>
      <c r="AU250" s="55"/>
      <c r="AV250" s="55"/>
      <c r="AW250" s="55"/>
      <c r="AX250" s="55"/>
      <c r="AY250" s="55"/>
      <c r="AZ250" s="55"/>
    </row>
    <row r="251" spans="1:53" s="80" customFormat="1" ht="12" customHeight="1">
      <c r="B251" s="81" t="s">
        <v>145</v>
      </c>
      <c r="C251" s="82"/>
      <c r="D251" s="83" t="s">
        <v>146</v>
      </c>
      <c r="E251" s="83"/>
      <c r="F251" s="83"/>
      <c r="G251" s="83"/>
      <c r="H251" s="83"/>
      <c r="I251" s="90"/>
      <c r="J251" s="91"/>
      <c r="K251" s="91"/>
      <c r="L251" s="84"/>
      <c r="M251" s="84"/>
      <c r="N251" s="84"/>
      <c r="O251" s="84"/>
      <c r="P251" s="84"/>
      <c r="Q251" s="84"/>
      <c r="R251" s="84"/>
    </row>
    <row r="252" spans="1:53" s="80" customFormat="1" ht="14.25" customHeight="1">
      <c r="B252" s="85"/>
      <c r="C252" s="85"/>
      <c r="D252" s="86" t="s">
        <v>148</v>
      </c>
      <c r="E252" s="86"/>
      <c r="F252" s="86"/>
      <c r="G252" s="86"/>
      <c r="H252" s="86"/>
      <c r="I252" s="77"/>
      <c r="J252" s="79"/>
      <c r="K252" s="90" t="s">
        <v>147</v>
      </c>
      <c r="L252" s="87"/>
      <c r="M252" s="84"/>
      <c r="N252" s="84"/>
      <c r="O252" s="84"/>
      <c r="P252" s="84"/>
      <c r="Q252" s="84"/>
      <c r="R252" s="84"/>
    </row>
    <row r="253" spans="1:53" s="77" customFormat="1" ht="12.75">
      <c r="B253" s="78"/>
      <c r="C253" s="78"/>
      <c r="D253" s="78"/>
      <c r="E253" s="78"/>
      <c r="F253" s="78"/>
      <c r="G253" s="78"/>
      <c r="H253" s="78"/>
      <c r="J253" s="88"/>
      <c r="K253" s="79"/>
      <c r="L253" s="79"/>
      <c r="M253" s="79"/>
      <c r="N253" s="79"/>
      <c r="O253" s="79"/>
      <c r="P253" s="79"/>
      <c r="Q253" s="79"/>
      <c r="R253" s="79"/>
    </row>
    <row r="254" spans="1:53" s="77" customFormat="1" ht="12.75">
      <c r="B254" s="78"/>
      <c r="C254" s="78"/>
      <c r="D254" s="78"/>
      <c r="E254" s="78"/>
      <c r="F254" s="78"/>
      <c r="G254" s="78"/>
      <c r="H254" s="78"/>
      <c r="I254" s="89"/>
      <c r="J254" s="89"/>
      <c r="K254" s="89"/>
      <c r="L254" s="79"/>
      <c r="M254" s="79"/>
      <c r="N254" s="79"/>
      <c r="O254" s="79"/>
      <c r="P254" s="79"/>
      <c r="Q254" s="79"/>
      <c r="R254" s="79"/>
    </row>
    <row r="255" spans="1:53" s="33" customFormat="1" ht="21.75" customHeight="1">
      <c r="F255" s="37"/>
      <c r="H255" s="61"/>
      <c r="I255" s="61"/>
      <c r="J255" s="61"/>
      <c r="K255" s="68"/>
      <c r="L255" s="68"/>
    </row>
    <row r="256" spans="1:53" s="33" customFormat="1" ht="21.75" customHeight="1">
      <c r="F256" s="37"/>
      <c r="H256" s="61"/>
      <c r="I256" s="61"/>
      <c r="J256" s="61"/>
      <c r="K256" s="68"/>
      <c r="L256" s="68"/>
    </row>
    <row r="257" spans="1:52" s="33" customFormat="1" ht="21.75" customHeight="1">
      <c r="F257" s="37"/>
      <c r="H257" s="61"/>
      <c r="I257" s="61"/>
      <c r="J257" s="61"/>
      <c r="K257" s="68"/>
      <c r="L257" s="68"/>
    </row>
    <row r="258" spans="1:52" s="33" customFormat="1" ht="21.75" customHeight="1">
      <c r="F258" s="37"/>
      <c r="H258" s="61"/>
      <c r="I258" s="61"/>
      <c r="J258" s="61"/>
      <c r="K258" s="68"/>
      <c r="L258" s="68"/>
    </row>
    <row r="259" spans="1:52" s="33" customFormat="1" ht="21.75" customHeight="1">
      <c r="F259" s="37"/>
      <c r="H259" s="61"/>
      <c r="I259" s="61"/>
      <c r="J259" s="61"/>
      <c r="K259" s="68"/>
      <c r="L259" s="68"/>
    </row>
    <row r="260" spans="1:52" s="33" customFormat="1" ht="21.75" customHeight="1">
      <c r="F260" s="37"/>
      <c r="H260" s="61"/>
      <c r="I260" s="61"/>
      <c r="J260" s="61"/>
      <c r="K260" s="68"/>
      <c r="L260" s="68"/>
    </row>
    <row r="261" spans="1:52" s="33" customFormat="1" ht="21.75" customHeight="1">
      <c r="F261" s="37"/>
      <c r="H261" s="61"/>
      <c r="I261" s="61"/>
      <c r="J261" s="61"/>
      <c r="K261" s="68"/>
      <c r="L261" s="68"/>
    </row>
    <row r="262" spans="1:52" s="33" customFormat="1" ht="21.75" customHeight="1">
      <c r="F262" s="37"/>
      <c r="H262" s="61"/>
      <c r="I262" s="61"/>
      <c r="J262" s="61"/>
      <c r="K262" s="68"/>
      <c r="L262" s="68"/>
    </row>
    <row r="263" spans="1:52" s="33" customFormat="1" ht="21.75" customHeight="1">
      <c r="F263" s="37"/>
      <c r="H263" s="61"/>
      <c r="I263" s="61"/>
      <c r="J263" s="61"/>
      <c r="K263" s="68"/>
      <c r="L263" s="68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63" customFormat="1" ht="21.75" customHeight="1">
      <c r="A271" s="62"/>
      <c r="F271" s="64"/>
      <c r="H271" s="61"/>
      <c r="I271" s="61"/>
      <c r="J271" s="61"/>
      <c r="K271" s="68"/>
      <c r="L271" s="68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8"/>
      <c r="L272" s="68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8"/>
      <c r="L273" s="6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8"/>
      <c r="L274" s="68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8"/>
      <c r="L275" s="68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8"/>
      <c r="L276" s="68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8"/>
      <c r="L277" s="68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</sheetData>
  <autoFilter ref="A8:I250"/>
  <mergeCells count="17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45:D250"/>
    <mergeCell ref="D191:D196"/>
    <mergeCell ref="D197:D202"/>
    <mergeCell ref="D215:D220"/>
    <mergeCell ref="D221:D226"/>
    <mergeCell ref="D203:D208"/>
    <mergeCell ref="A245:A250"/>
    <mergeCell ref="C245:C250"/>
    <mergeCell ref="B245:B250"/>
    <mergeCell ref="A191:A196"/>
    <mergeCell ref="B191:B196"/>
    <mergeCell ref="C191:C196"/>
    <mergeCell ref="A215:A220"/>
    <mergeCell ref="A197:A202"/>
    <mergeCell ref="B197:B202"/>
    <mergeCell ref="C197:C202"/>
    <mergeCell ref="A239:A244"/>
    <mergeCell ref="B239:B244"/>
    <mergeCell ref="C239:C244"/>
    <mergeCell ref="D239:D244"/>
    <mergeCell ref="D89:D94"/>
    <mergeCell ref="C107:C112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A89:A94"/>
    <mergeCell ref="B89:B94"/>
    <mergeCell ref="C89:C94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</mergeCells>
  <pageMargins left="0.25" right="0.25" top="0.75" bottom="0.75" header="0.3" footer="0.3"/>
  <pageSetup paperSize="9" scale="71" fitToHeight="0" orientation="landscape" r:id="rId1"/>
  <rowBreaks count="8" manualBreakCount="8">
    <brk id="28" max="11" man="1"/>
    <brk id="58" max="11" man="1"/>
    <brk id="82" max="11" man="1"/>
    <brk id="112" max="11" man="1"/>
    <brk id="142" max="11" man="1"/>
    <brk id="172" max="11" man="1"/>
    <brk id="196" max="11" man="1"/>
    <brk id="2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2024-02-01T11:24:11Z</dcterms:modified>
</cp:coreProperties>
</file>